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250" activeTab="0"/>
  </bookViews>
  <sheets>
    <sheet name="1. Initial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<sst xmlns="http://schemas.openxmlformats.org/spreadsheetml/2006/main" count="63" uniqueCount="61">
  <si>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HTF</t>
  </si>
  <si>
    <t>HTD</t>
  </si>
  <si>
    <t>TR</t>
  </si>
  <si>
    <t>Route</t>
  </si>
  <si>
    <t>No.</t>
  </si>
  <si>
    <t>Minimum Water Supply</t>
  </si>
  <si>
    <t>Water Delivery Rate</t>
  </si>
  <si>
    <t>Fill Site</t>
  </si>
  <si>
    <t xml:space="preserve">Maximum Flow Rate (FSQ) </t>
  </si>
  <si>
    <t>Drafting Engine</t>
  </si>
  <si>
    <t>Engine Flow Rate (EQ)</t>
  </si>
  <si>
    <t>Dump Site</t>
  </si>
  <si>
    <t>Travel Time (TR)</t>
  </si>
  <si>
    <t>Fill Time</t>
  </si>
  <si>
    <t>Handling Time</t>
  </si>
  <si>
    <t>(V/FSR)+HTF</t>
  </si>
  <si>
    <t>Dump Time</t>
  </si>
  <si>
    <t>Total Dump Time</t>
  </si>
  <si>
    <t>(V/RD)+HTD</t>
  </si>
  <si>
    <t>Total Travel Time</t>
  </si>
  <si>
    <t>TF+TD+TR</t>
  </si>
  <si>
    <t>Total Time (T)</t>
  </si>
  <si>
    <t>gallons</t>
  </si>
  <si>
    <t>Fill Rate (RF)</t>
  </si>
  <si>
    <t>gpm</t>
  </si>
  <si>
    <t>Dump Rate (RD)</t>
  </si>
  <si>
    <t>Residual Water Factor (k)</t>
  </si>
  <si>
    <t>Conv = 0.9
Vac = 1.0</t>
  </si>
  <si>
    <t>Restricted Fill Rate (FSR)</t>
  </si>
  <si>
    <t>Total Fill Time (TF)</t>
  </si>
  <si>
    <t>Unit Designator</t>
  </si>
  <si>
    <t>Continuous Flow</t>
  </si>
  <si>
    <t>TOTAL SHUTTLE FLOW (GPM)</t>
  </si>
  <si>
    <t>Exploitable Volume (VEx)</t>
  </si>
  <si>
    <t>Water Supply Zone / Incident</t>
  </si>
  <si>
    <t>Water Shuttle Tactical Resources Worksheet</t>
  </si>
  <si>
    <t>2. Fill Site</t>
  </si>
  <si>
    <t>3. Dump Site</t>
  </si>
  <si>
    <t>4. Shuttle Route</t>
  </si>
  <si>
    <t>5. Water Tenders</t>
  </si>
  <si>
    <t>6. Fill Site Time</t>
  </si>
  <si>
    <t>7. Dump Site Time</t>
  </si>
  <si>
    <t>9. Flow Calculations</t>
  </si>
  <si>
    <t>(V/T)</t>
  </si>
  <si>
    <t>Adjusted Tank Capacity (V)</t>
  </si>
  <si>
    <t>RV x k</t>
  </si>
  <si>
    <t>Nominal Tank Capacity (RV)</t>
  </si>
  <si>
    <t>(V/FSR)</t>
  </si>
  <si>
    <t>(V/RD)</t>
  </si>
  <si>
    <t>Cannot exceed Fill Site Flow Rate (FSQ)</t>
  </si>
  <si>
    <t>8. Travel
     Time</t>
  </si>
  <si>
    <t>lesser of FSQ, EQ &amp; RF</t>
  </si>
  <si>
    <t>Travel Speed (mph)</t>
  </si>
  <si>
    <t>Total Distance (miles)</t>
  </si>
  <si>
    <t>Distance       x       (60 / mph)</t>
  </si>
  <si>
    <t>__________   X    ___________</t>
  </si>
  <si>
    <r>
      <rPr>
        <b/>
        <sz val="12"/>
        <color indexed="8"/>
        <rFont val="Calibri"/>
        <family val="2"/>
      </rPr>
      <t>Ohio Fire Chiefs' Association</t>
    </r>
    <r>
      <rPr>
        <b/>
        <sz val="14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Water Supply Technical Advisory Committee</t>
    </r>
  </si>
  <si>
    <t>1. Required Water Supply</t>
  </si>
  <si>
    <t>Fill Site Crew Handling Time (HTF)</t>
  </si>
  <si>
    <t>Dump Site Crew Handling Time (HTD)</t>
  </si>
  <si>
    <t>Version 4 (Feb 2015)  |  http://www.ohiofirechiefs.org/aws/OFCA/pt/sp/water_TAC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</si>
</sst>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 wrapText="1" inden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right" vertical="center"/>
    </xf>
    <xf numFmtId="3" fontId="48" fillId="0" borderId="24" xfId="0" applyNumberFormat="1" applyFont="1" applyBorder="1" applyAlignment="1">
      <alignment horizontal="right" vertical="center"/>
    </xf>
    <xf numFmtId="164" fontId="48" fillId="0" borderId="23" xfId="0" applyNumberFormat="1" applyFont="1" applyBorder="1" applyAlignment="1">
      <alignment horizontal="right" vertical="center"/>
    </xf>
    <xf numFmtId="164" fontId="48" fillId="0" borderId="24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vertical="center"/>
    </xf>
    <xf numFmtId="3" fontId="48" fillId="0" borderId="25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 vertical="center"/>
    </xf>
    <xf numFmtId="3" fontId="48" fillId="0" borderId="26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vertical="center"/>
    </xf>
    <xf numFmtId="3" fontId="48" fillId="0" borderId="15" xfId="0" applyNumberFormat="1" applyFont="1" applyBorder="1" applyAlignment="1">
      <alignment vertical="center"/>
    </xf>
    <xf numFmtId="164" fontId="48" fillId="0" borderId="23" xfId="0" applyNumberFormat="1" applyFont="1" applyBorder="1" applyAlignment="1">
      <alignment vertical="center"/>
    </xf>
    <xf numFmtId="164" fontId="47" fillId="0" borderId="27" xfId="0" applyNumberFormat="1" applyFont="1" applyBorder="1" applyAlignment="1">
      <alignment vertical="center"/>
    </xf>
    <xf numFmtId="164" fontId="48" fillId="0" borderId="24" xfId="0" applyNumberFormat="1" applyFont="1" applyBorder="1" applyAlignment="1">
      <alignment vertical="center"/>
    </xf>
    <xf numFmtId="164" fontId="47" fillId="0" borderId="28" xfId="0" applyNumberFormat="1" applyFont="1" applyBorder="1" applyAlignment="1">
      <alignment vertical="center"/>
    </xf>
    <xf numFmtId="164" fontId="48" fillId="0" borderId="14" xfId="0" applyNumberFormat="1" applyFont="1" applyBorder="1" applyAlignment="1">
      <alignment vertical="center"/>
    </xf>
    <xf numFmtId="164" fontId="48" fillId="0" borderId="15" xfId="0" applyNumberFormat="1" applyFont="1" applyBorder="1" applyAlignment="1">
      <alignment vertical="center"/>
    </xf>
    <xf numFmtId="164" fontId="47" fillId="0" borderId="29" xfId="0" applyNumberFormat="1" applyFont="1" applyBorder="1" applyAlignment="1">
      <alignment vertical="center"/>
    </xf>
    <xf numFmtId="164" fontId="47" fillId="0" borderId="30" xfId="0" applyNumberFormat="1" applyFont="1" applyBorder="1" applyAlignment="1">
      <alignment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3" fontId="47" fillId="0" borderId="31" xfId="0" applyNumberFormat="1" applyFont="1" applyBorder="1" applyAlignment="1">
      <alignment horizontal="right" vertical="center"/>
    </xf>
    <xf numFmtId="0" fontId="49" fillId="33" borderId="32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164" fontId="48" fillId="0" borderId="33" xfId="0" applyNumberFormat="1" applyFont="1" applyBorder="1" applyAlignment="1">
      <alignment vertical="center"/>
    </xf>
    <xf numFmtId="164" fontId="48" fillId="0" borderId="34" xfId="0" applyNumberFormat="1" applyFont="1" applyBorder="1" applyAlignment="1">
      <alignment vertical="center"/>
    </xf>
    <xf numFmtId="164" fontId="48" fillId="0" borderId="35" xfId="0" applyNumberFormat="1" applyFont="1" applyBorder="1" applyAlignment="1">
      <alignment vertical="center"/>
    </xf>
    <xf numFmtId="0" fontId="49" fillId="0" borderId="36" xfId="0" applyFont="1" applyBorder="1" applyAlignment="1">
      <alignment horizontal="left" vertical="top" indent="1"/>
    </xf>
    <xf numFmtId="0" fontId="49" fillId="0" borderId="37" xfId="0" applyFont="1" applyBorder="1" applyAlignment="1">
      <alignment horizontal="left" vertical="top" inden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7" fillId="0" borderId="0" xfId="0" applyFont="1" applyBorder="1" applyAlignment="1">
      <alignment horizontal="right" vertical="center" wrapText="1" indent="1"/>
    </xf>
    <xf numFmtId="0" fontId="0" fillId="0" borderId="32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0" fontId="49" fillId="0" borderId="16" xfId="0" applyFont="1" applyBorder="1" applyAlignment="1">
      <alignment horizontal="left" vertical="top" indent="1"/>
    </xf>
    <xf numFmtId="0" fontId="49" fillId="0" borderId="10" xfId="0" applyFont="1" applyBorder="1" applyAlignment="1">
      <alignment horizontal="left" vertical="top" indent="1"/>
    </xf>
    <xf numFmtId="164" fontId="48" fillId="0" borderId="39" xfId="0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0" fontId="48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49" fillId="0" borderId="12" xfId="0" applyFont="1" applyBorder="1" applyAlignment="1">
      <alignment horizontal="left" vertical="top" indent="1"/>
    </xf>
    <xf numFmtId="164" fontId="0" fillId="0" borderId="41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9" fillId="0" borderId="46" xfId="0" applyFont="1" applyBorder="1" applyAlignment="1">
      <alignment horizontal="left" vertical="top" indent="1"/>
    </xf>
    <xf numFmtId="0" fontId="49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38" xfId="0" applyBorder="1" applyAlignment="1">
      <alignment horizontal="left" vertical="top" indent="1"/>
    </xf>
    <xf numFmtId="0" fontId="50" fillId="0" borderId="46" xfId="0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50" fillId="0" borderId="38" xfId="0" applyFont="1" applyBorder="1" applyAlignment="1">
      <alignment horizontal="center" vertical="top"/>
    </xf>
    <xf numFmtId="164" fontId="52" fillId="0" borderId="46" xfId="0" applyNumberFormat="1" applyFont="1" applyBorder="1" applyAlignment="1" quotePrefix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53" fillId="0" borderId="53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54" xfId="0" applyFont="1" applyBorder="1" applyAlignment="1">
      <alignment horizontal="left" vertical="center" wrapText="1" indent="1"/>
    </xf>
    <xf numFmtId="164" fontId="48" fillId="0" borderId="55" xfId="0" applyNumberFormat="1" applyFon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left" vertical="center" indent="1"/>
    </xf>
    <xf numFmtId="0" fontId="49" fillId="0" borderId="57" xfId="0" applyFont="1" applyBorder="1" applyAlignment="1">
      <alignment horizontal="left" vertical="top" indent="1"/>
    </xf>
    <xf numFmtId="0" fontId="49" fillId="0" borderId="58" xfId="0" applyFont="1" applyBorder="1" applyAlignment="1">
      <alignment horizontal="left" vertical="top" indent="1"/>
    </xf>
    <xf numFmtId="0" fontId="0" fillId="0" borderId="59" xfId="0" applyBorder="1" applyAlignment="1">
      <alignment horizontal="left" vertical="top" indent="1"/>
    </xf>
    <xf numFmtId="3" fontId="48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53" fillId="0" borderId="60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48" fillId="0" borderId="41" xfId="0" applyNumberFormat="1" applyFon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48" fillId="0" borderId="64" xfId="0" applyNumberFormat="1" applyFont="1" applyBorder="1" applyAlignment="1">
      <alignment vertical="center"/>
    </xf>
    <xf numFmtId="164" fontId="48" fillId="0" borderId="65" xfId="0" applyNumberFormat="1" applyFont="1" applyBorder="1" applyAlignment="1">
      <alignment vertical="center"/>
    </xf>
    <xf numFmtId="164" fontId="48" fillId="0" borderId="66" xfId="0" applyNumberFormat="1" applyFont="1" applyBorder="1" applyAlignment="1">
      <alignment vertical="center"/>
    </xf>
    <xf numFmtId="3" fontId="48" fillId="0" borderId="17" xfId="0" applyNumberFormat="1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0</xdr:row>
      <xdr:rowOff>66675</xdr:rowOff>
    </xdr:from>
    <xdr:to>
      <xdr:col>18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2.7109375" style="2" customWidth="1"/>
    <col min="3" max="4" width="10.00390625" style="2" customWidth="1"/>
    <col min="5" max="6" width="10.8515625" style="2" customWidth="1"/>
    <col min="7" max="7" width="11.421875" style="2" customWidth="1"/>
    <col min="8" max="8" width="11.57421875" style="2" customWidth="1"/>
    <col min="9" max="9" width="8.57421875" style="2" customWidth="1"/>
    <col min="10" max="10" width="8.7109375" style="2" customWidth="1"/>
    <col min="11" max="11" width="9.8515625" style="2" customWidth="1"/>
    <col min="12" max="12" width="9.57421875" style="2" customWidth="1"/>
    <col min="13" max="13" width="9.140625" style="2" customWidth="1"/>
    <col min="14" max="14" width="10.8515625" style="2" customWidth="1"/>
    <col min="15" max="15" width="10.7109375" style="2" customWidth="1"/>
    <col min="16" max="16" width="6.28125" style="2" customWidth="1"/>
    <col min="17" max="17" width="1.421875" style="2" customWidth="1"/>
    <col min="18" max="18" width="3.421875" style="2" customWidth="1"/>
    <col min="19" max="19" width="12.140625" style="2" customWidth="1"/>
    <col min="20" max="21" width="4.00390625" style="2" customWidth="1"/>
    <col min="22" max="22" width="9.140625" style="2" customWidth="1"/>
    <col min="23" max="25" width="4.28125" style="2" customWidth="1"/>
    <col min="26" max="16384" width="9.140625" style="2" customWidth="1"/>
  </cols>
  <sheetData>
    <row r="1" spans="1:18" s="9" customFormat="1" ht="39" customHeight="1">
      <c r="A1" s="9" t="s">
        <v>35</v>
      </c>
      <c r="M1" s="56" t="s">
        <v>56</v>
      </c>
      <c r="N1" s="57"/>
      <c r="O1" s="57"/>
      <c r="P1" s="57"/>
      <c r="Q1" s="57"/>
      <c r="R1" s="57"/>
    </row>
    <row r="2" ht="6.75" customHeight="1" thickBot="1"/>
    <row r="3" spans="1:19" s="1" customFormat="1" ht="22.5" customHeight="1" thickTop="1">
      <c r="A3" s="116" t="s">
        <v>57</v>
      </c>
      <c r="B3" s="117"/>
      <c r="C3" s="117"/>
      <c r="D3" s="118"/>
      <c r="E3" s="70" t="s">
        <v>36</v>
      </c>
      <c r="F3" s="71"/>
      <c r="G3" s="71"/>
      <c r="H3" s="71"/>
      <c r="I3" s="71"/>
      <c r="J3" s="109"/>
      <c r="K3" s="70" t="s">
        <v>37</v>
      </c>
      <c r="L3" s="71"/>
      <c r="M3" s="109"/>
      <c r="N3" s="70" t="s">
        <v>38</v>
      </c>
      <c r="O3" s="71"/>
      <c r="P3" s="71"/>
      <c r="Q3" s="71"/>
      <c r="R3" s="72"/>
      <c r="S3" s="73"/>
    </row>
    <row r="4" spans="1:19" ht="12.75">
      <c r="A4" s="110" t="s">
        <v>34</v>
      </c>
      <c r="B4" s="111"/>
      <c r="C4" s="111"/>
      <c r="D4" s="112"/>
      <c r="E4" s="62" t="s">
        <v>7</v>
      </c>
      <c r="F4" s="63"/>
      <c r="G4" s="63"/>
      <c r="H4" s="63" t="s">
        <v>9</v>
      </c>
      <c r="I4" s="63"/>
      <c r="J4" s="77"/>
      <c r="K4" s="62" t="s">
        <v>11</v>
      </c>
      <c r="L4" s="63"/>
      <c r="M4" s="77"/>
      <c r="N4" s="54" t="s">
        <v>3</v>
      </c>
      <c r="O4" s="55"/>
      <c r="P4" s="89" t="s">
        <v>12</v>
      </c>
      <c r="Q4" s="90"/>
      <c r="R4" s="91"/>
      <c r="S4" s="92"/>
    </row>
    <row r="5" spans="1:19" ht="22.5" customHeight="1">
      <c r="A5" s="123"/>
      <c r="B5" s="87"/>
      <c r="C5" s="87"/>
      <c r="D5" s="88"/>
      <c r="E5" s="68"/>
      <c r="F5" s="69"/>
      <c r="G5" s="69"/>
      <c r="H5" s="119"/>
      <c r="I5" s="69"/>
      <c r="J5" s="120"/>
      <c r="K5" s="81"/>
      <c r="L5" s="82"/>
      <c r="M5" s="83"/>
      <c r="N5" s="68"/>
      <c r="O5" s="69"/>
      <c r="P5" s="74" t="s">
        <v>55</v>
      </c>
      <c r="Q5" s="75"/>
      <c r="R5" s="75"/>
      <c r="S5" s="76"/>
    </row>
    <row r="6" spans="1:19" ht="15">
      <c r="A6" s="110" t="s">
        <v>5</v>
      </c>
      <c r="B6" s="111"/>
      <c r="C6" s="111"/>
      <c r="D6" s="112"/>
      <c r="E6" s="62" t="s">
        <v>33</v>
      </c>
      <c r="F6" s="63"/>
      <c r="G6" s="63"/>
      <c r="H6" s="63" t="s">
        <v>10</v>
      </c>
      <c r="I6" s="63"/>
      <c r="J6" s="77"/>
      <c r="K6" s="84"/>
      <c r="L6" s="85"/>
      <c r="M6" s="83"/>
      <c r="N6" s="62" t="s">
        <v>53</v>
      </c>
      <c r="O6" s="63"/>
      <c r="P6" s="93" t="s">
        <v>54</v>
      </c>
      <c r="Q6" s="94"/>
      <c r="R6" s="94"/>
      <c r="S6" s="95"/>
    </row>
    <row r="7" spans="1:19" ht="22.5" customHeight="1">
      <c r="A7" s="124"/>
      <c r="B7" s="125"/>
      <c r="C7" s="125"/>
      <c r="D7" s="126"/>
      <c r="E7" s="144"/>
      <c r="F7" s="114"/>
      <c r="G7" s="114"/>
      <c r="H7" s="113"/>
      <c r="I7" s="114"/>
      <c r="J7" s="115"/>
      <c r="K7" s="86"/>
      <c r="L7" s="87"/>
      <c r="M7" s="88"/>
      <c r="N7" s="64"/>
      <c r="O7" s="65"/>
      <c r="P7" s="96">
        <f>IF(ISBLANK(N7),0,(IF(ISBLANK(N9),0,(N7*(60/N9)))))</f>
        <v>0</v>
      </c>
      <c r="Q7" s="97"/>
      <c r="R7" s="97"/>
      <c r="S7" s="98"/>
    </row>
    <row r="8" spans="1:19" ht="12" customHeight="1">
      <c r="A8" s="110" t="s">
        <v>6</v>
      </c>
      <c r="B8" s="111"/>
      <c r="C8" s="111"/>
      <c r="D8" s="112"/>
      <c r="E8" s="62" t="s">
        <v>8</v>
      </c>
      <c r="F8" s="63"/>
      <c r="G8" s="63"/>
      <c r="H8" s="63" t="s">
        <v>58</v>
      </c>
      <c r="I8" s="63"/>
      <c r="J8" s="77"/>
      <c r="K8" s="62" t="s">
        <v>59</v>
      </c>
      <c r="L8" s="63"/>
      <c r="M8" s="77"/>
      <c r="N8" s="62" t="s">
        <v>52</v>
      </c>
      <c r="O8" s="63"/>
      <c r="P8" s="99"/>
      <c r="Q8" s="97"/>
      <c r="R8" s="97"/>
      <c r="S8" s="98"/>
    </row>
    <row r="9" spans="1:19" ht="22.5" customHeight="1" thickBot="1">
      <c r="A9" s="127"/>
      <c r="B9" s="128"/>
      <c r="C9" s="128"/>
      <c r="D9" s="129"/>
      <c r="E9" s="145"/>
      <c r="F9" s="146"/>
      <c r="G9" s="146"/>
      <c r="H9" s="106"/>
      <c r="I9" s="107"/>
      <c r="J9" s="108"/>
      <c r="K9" s="78"/>
      <c r="L9" s="79"/>
      <c r="M9" s="80"/>
      <c r="N9" s="66"/>
      <c r="O9" s="67"/>
      <c r="P9" s="100"/>
      <c r="Q9" s="101"/>
      <c r="R9" s="101"/>
      <c r="S9" s="102"/>
    </row>
    <row r="10" ht="4.5" customHeight="1" thickTop="1"/>
    <row r="11" ht="4.5" customHeight="1" thickBot="1"/>
    <row r="12" spans="1:19" s="5" customFormat="1" ht="35.25" customHeight="1" thickTop="1">
      <c r="A12" s="103" t="s">
        <v>39</v>
      </c>
      <c r="B12" s="104"/>
      <c r="C12" s="104"/>
      <c r="D12" s="104"/>
      <c r="E12" s="104"/>
      <c r="F12" s="104"/>
      <c r="G12" s="104"/>
      <c r="H12" s="103" t="s">
        <v>40</v>
      </c>
      <c r="I12" s="104"/>
      <c r="J12" s="104"/>
      <c r="K12" s="105"/>
      <c r="L12" s="103" t="s">
        <v>41</v>
      </c>
      <c r="M12" s="104"/>
      <c r="N12" s="105"/>
      <c r="O12" s="22" t="s">
        <v>50</v>
      </c>
      <c r="P12" s="103" t="s">
        <v>42</v>
      </c>
      <c r="Q12" s="104"/>
      <c r="R12" s="104"/>
      <c r="S12" s="105"/>
    </row>
    <row r="13" spans="1:19" s="3" customFormat="1" ht="38.25" customHeight="1">
      <c r="A13" s="130" t="s">
        <v>4</v>
      </c>
      <c r="B13" s="132" t="s">
        <v>30</v>
      </c>
      <c r="C13" s="6" t="s">
        <v>46</v>
      </c>
      <c r="D13" s="6" t="s">
        <v>26</v>
      </c>
      <c r="E13" s="10" t="s">
        <v>44</v>
      </c>
      <c r="F13" s="6" t="s">
        <v>23</v>
      </c>
      <c r="G13" s="24" t="s">
        <v>25</v>
      </c>
      <c r="H13" s="16" t="s">
        <v>28</v>
      </c>
      <c r="I13" s="6" t="s">
        <v>13</v>
      </c>
      <c r="J13" s="6" t="s">
        <v>14</v>
      </c>
      <c r="K13" s="17" t="s">
        <v>29</v>
      </c>
      <c r="L13" s="16" t="s">
        <v>16</v>
      </c>
      <c r="M13" s="6" t="s">
        <v>14</v>
      </c>
      <c r="N13" s="17" t="s">
        <v>17</v>
      </c>
      <c r="O13" s="20" t="s">
        <v>19</v>
      </c>
      <c r="P13" s="134" t="s">
        <v>21</v>
      </c>
      <c r="Q13" s="135"/>
      <c r="R13" s="136"/>
      <c r="S13" s="12" t="s">
        <v>31</v>
      </c>
    </row>
    <row r="14" spans="1:19" s="4" customFormat="1" ht="26.25" customHeight="1">
      <c r="A14" s="131"/>
      <c r="B14" s="133"/>
      <c r="C14" s="7" t="s">
        <v>22</v>
      </c>
      <c r="D14" s="8" t="s">
        <v>27</v>
      </c>
      <c r="E14" s="11" t="s">
        <v>45</v>
      </c>
      <c r="F14" s="7" t="s">
        <v>24</v>
      </c>
      <c r="G14" s="25" t="s">
        <v>24</v>
      </c>
      <c r="H14" s="23" t="s">
        <v>51</v>
      </c>
      <c r="I14" s="7" t="s">
        <v>47</v>
      </c>
      <c r="J14" s="7" t="s">
        <v>0</v>
      </c>
      <c r="K14" s="19" t="s">
        <v>15</v>
      </c>
      <c r="L14" s="18" t="s">
        <v>48</v>
      </c>
      <c r="M14" s="7" t="s">
        <v>1</v>
      </c>
      <c r="N14" s="19" t="s">
        <v>18</v>
      </c>
      <c r="O14" s="21" t="s">
        <v>2</v>
      </c>
      <c r="P14" s="137" t="s">
        <v>20</v>
      </c>
      <c r="Q14" s="87"/>
      <c r="R14" s="138"/>
      <c r="S14" s="13" t="s">
        <v>43</v>
      </c>
    </row>
    <row r="15" spans="1:19" ht="30" customHeight="1">
      <c r="A15" s="14">
        <v>1</v>
      </c>
      <c r="B15" s="26"/>
      <c r="C15" s="28"/>
      <c r="D15" s="30"/>
      <c r="E15" s="32">
        <f>C15*D15</f>
        <v>0</v>
      </c>
      <c r="F15" s="28"/>
      <c r="G15" s="33"/>
      <c r="H15" s="36">
        <f>IF(ISBLANK($F15),0,(MIN($E$9,$H$7,$F15)))</f>
        <v>0</v>
      </c>
      <c r="I15" s="38">
        <f>IF((E15=0),0,(IF((H15=0),0,(E15/H15))))</f>
        <v>0</v>
      </c>
      <c r="J15" s="38">
        <f>$H$9</f>
        <v>0</v>
      </c>
      <c r="K15" s="39">
        <f>I15+J15</f>
        <v>0</v>
      </c>
      <c r="L15" s="42">
        <f>IF((G15=0),0,(IF((E15=0),0,(E15/G15))))</f>
        <v>0</v>
      </c>
      <c r="M15" s="38">
        <f>$K$9</f>
        <v>0</v>
      </c>
      <c r="N15" s="39">
        <f>L15+M15</f>
        <v>0</v>
      </c>
      <c r="O15" s="44">
        <f>$P$7</f>
        <v>0</v>
      </c>
      <c r="P15" s="51">
        <f>K15+N15+O15</f>
        <v>0</v>
      </c>
      <c r="Q15" s="139"/>
      <c r="R15" s="140"/>
      <c r="S15" s="46">
        <f>IF((E15=0),0,(IF((P15=0),0,(E15/P15))))</f>
        <v>0</v>
      </c>
    </row>
    <row r="16" spans="1:19" ht="30" customHeight="1">
      <c r="A16" s="14">
        <v>2</v>
      </c>
      <c r="B16" s="26"/>
      <c r="C16" s="28"/>
      <c r="D16" s="30"/>
      <c r="E16" s="32">
        <f aca="true" t="shared" si="0" ref="E16:E24">C16*D16</f>
        <v>0</v>
      </c>
      <c r="F16" s="28"/>
      <c r="G16" s="33"/>
      <c r="H16" s="36">
        <f aca="true" t="shared" si="1" ref="H16:H24">IF(ISBLANK($F16),0,(MIN($E$9,$H$7,$F16)))</f>
        <v>0</v>
      </c>
      <c r="I16" s="38">
        <f aca="true" t="shared" si="2" ref="I16:I24">IF((E16=0),0,(IF((H16=0),0,(E16/H16))))</f>
        <v>0</v>
      </c>
      <c r="J16" s="38">
        <f aca="true" t="shared" si="3" ref="J16:J24">$H$9</f>
        <v>0</v>
      </c>
      <c r="K16" s="39">
        <f aca="true" t="shared" si="4" ref="K16:K24">I16+J16</f>
        <v>0</v>
      </c>
      <c r="L16" s="42">
        <f aca="true" t="shared" si="5" ref="L16:L24">IF((G16=0),0,(IF((E16=0),0,(E16/G16))))</f>
        <v>0</v>
      </c>
      <c r="M16" s="38">
        <f aca="true" t="shared" si="6" ref="M16:M24">$K$9</f>
        <v>0</v>
      </c>
      <c r="N16" s="39">
        <f aca="true" t="shared" si="7" ref="N16:N24">L16+M16</f>
        <v>0</v>
      </c>
      <c r="O16" s="44">
        <f aca="true" t="shared" si="8" ref="O16:O24">$P$7</f>
        <v>0</v>
      </c>
      <c r="P16" s="51">
        <f aca="true" t="shared" si="9" ref="P16:P24">K16+N16+O16</f>
        <v>0</v>
      </c>
      <c r="Q16" s="52"/>
      <c r="R16" s="53"/>
      <c r="S16" s="46">
        <f aca="true" t="shared" si="10" ref="S16:S24">IF((E16=0),0,(IF((P16=0),0,(E16/P16))))</f>
        <v>0</v>
      </c>
    </row>
    <row r="17" spans="1:19" ht="30" customHeight="1">
      <c r="A17" s="14">
        <v>3</v>
      </c>
      <c r="B17" s="26"/>
      <c r="C17" s="28"/>
      <c r="D17" s="30"/>
      <c r="E17" s="32">
        <f t="shared" si="0"/>
        <v>0</v>
      </c>
      <c r="F17" s="28"/>
      <c r="G17" s="33"/>
      <c r="H17" s="36">
        <f t="shared" si="1"/>
        <v>0</v>
      </c>
      <c r="I17" s="38">
        <f t="shared" si="2"/>
        <v>0</v>
      </c>
      <c r="J17" s="38">
        <f t="shared" si="3"/>
        <v>0</v>
      </c>
      <c r="K17" s="39">
        <f t="shared" si="4"/>
        <v>0</v>
      </c>
      <c r="L17" s="42">
        <f t="shared" si="5"/>
        <v>0</v>
      </c>
      <c r="M17" s="38">
        <f t="shared" si="6"/>
        <v>0</v>
      </c>
      <c r="N17" s="39">
        <f t="shared" si="7"/>
        <v>0</v>
      </c>
      <c r="O17" s="44">
        <f t="shared" si="8"/>
        <v>0</v>
      </c>
      <c r="P17" s="51">
        <f t="shared" si="9"/>
        <v>0</v>
      </c>
      <c r="Q17" s="52"/>
      <c r="R17" s="53"/>
      <c r="S17" s="46">
        <f t="shared" si="10"/>
        <v>0</v>
      </c>
    </row>
    <row r="18" spans="1:19" ht="30" customHeight="1">
      <c r="A18" s="14">
        <v>4</v>
      </c>
      <c r="B18" s="26"/>
      <c r="C18" s="28"/>
      <c r="D18" s="30"/>
      <c r="E18" s="32">
        <f t="shared" si="0"/>
        <v>0</v>
      </c>
      <c r="F18" s="28"/>
      <c r="G18" s="33"/>
      <c r="H18" s="36">
        <f t="shared" si="1"/>
        <v>0</v>
      </c>
      <c r="I18" s="38">
        <f t="shared" si="2"/>
        <v>0</v>
      </c>
      <c r="J18" s="38">
        <f t="shared" si="3"/>
        <v>0</v>
      </c>
      <c r="K18" s="39">
        <f t="shared" si="4"/>
        <v>0</v>
      </c>
      <c r="L18" s="42">
        <f t="shared" si="5"/>
        <v>0</v>
      </c>
      <c r="M18" s="38">
        <f t="shared" si="6"/>
        <v>0</v>
      </c>
      <c r="N18" s="39">
        <f t="shared" si="7"/>
        <v>0</v>
      </c>
      <c r="O18" s="44">
        <f t="shared" si="8"/>
        <v>0</v>
      </c>
      <c r="P18" s="51">
        <f t="shared" si="9"/>
        <v>0</v>
      </c>
      <c r="Q18" s="52"/>
      <c r="R18" s="53"/>
      <c r="S18" s="46">
        <f t="shared" si="10"/>
        <v>0</v>
      </c>
    </row>
    <row r="19" spans="1:19" ht="30" customHeight="1">
      <c r="A19" s="14">
        <v>5</v>
      </c>
      <c r="B19" s="26"/>
      <c r="C19" s="28"/>
      <c r="D19" s="30"/>
      <c r="E19" s="32">
        <f t="shared" si="0"/>
        <v>0</v>
      </c>
      <c r="F19" s="28"/>
      <c r="G19" s="33"/>
      <c r="H19" s="36">
        <f t="shared" si="1"/>
        <v>0</v>
      </c>
      <c r="I19" s="38">
        <f t="shared" si="2"/>
        <v>0</v>
      </c>
      <c r="J19" s="38">
        <f t="shared" si="3"/>
        <v>0</v>
      </c>
      <c r="K19" s="39">
        <f t="shared" si="4"/>
        <v>0</v>
      </c>
      <c r="L19" s="42">
        <f t="shared" si="5"/>
        <v>0</v>
      </c>
      <c r="M19" s="38">
        <f t="shared" si="6"/>
        <v>0</v>
      </c>
      <c r="N19" s="39">
        <f t="shared" si="7"/>
        <v>0</v>
      </c>
      <c r="O19" s="44">
        <f t="shared" si="8"/>
        <v>0</v>
      </c>
      <c r="P19" s="51">
        <f t="shared" si="9"/>
        <v>0</v>
      </c>
      <c r="Q19" s="52"/>
      <c r="R19" s="53"/>
      <c r="S19" s="46">
        <f t="shared" si="10"/>
        <v>0</v>
      </c>
    </row>
    <row r="20" spans="1:19" ht="30" customHeight="1">
      <c r="A20" s="14">
        <v>6</v>
      </c>
      <c r="B20" s="26"/>
      <c r="C20" s="28"/>
      <c r="D20" s="30"/>
      <c r="E20" s="32">
        <f t="shared" si="0"/>
        <v>0</v>
      </c>
      <c r="F20" s="28"/>
      <c r="G20" s="33"/>
      <c r="H20" s="36">
        <f t="shared" si="1"/>
        <v>0</v>
      </c>
      <c r="I20" s="38">
        <f t="shared" si="2"/>
        <v>0</v>
      </c>
      <c r="J20" s="38">
        <f t="shared" si="3"/>
        <v>0</v>
      </c>
      <c r="K20" s="39">
        <f t="shared" si="4"/>
        <v>0</v>
      </c>
      <c r="L20" s="42">
        <f t="shared" si="5"/>
        <v>0</v>
      </c>
      <c r="M20" s="38">
        <f t="shared" si="6"/>
        <v>0</v>
      </c>
      <c r="N20" s="39">
        <f t="shared" si="7"/>
        <v>0</v>
      </c>
      <c r="O20" s="44">
        <f t="shared" si="8"/>
        <v>0</v>
      </c>
      <c r="P20" s="51">
        <f t="shared" si="9"/>
        <v>0</v>
      </c>
      <c r="Q20" s="52"/>
      <c r="R20" s="53"/>
      <c r="S20" s="46">
        <f t="shared" si="10"/>
        <v>0</v>
      </c>
    </row>
    <row r="21" spans="1:19" ht="30" customHeight="1">
      <c r="A21" s="14">
        <v>7</v>
      </c>
      <c r="B21" s="26"/>
      <c r="C21" s="28"/>
      <c r="D21" s="30"/>
      <c r="E21" s="32">
        <f t="shared" si="0"/>
        <v>0</v>
      </c>
      <c r="F21" s="28"/>
      <c r="G21" s="33"/>
      <c r="H21" s="36">
        <f t="shared" si="1"/>
        <v>0</v>
      </c>
      <c r="I21" s="38">
        <f t="shared" si="2"/>
        <v>0</v>
      </c>
      <c r="J21" s="38">
        <f t="shared" si="3"/>
        <v>0</v>
      </c>
      <c r="K21" s="39">
        <f t="shared" si="4"/>
        <v>0</v>
      </c>
      <c r="L21" s="42">
        <f t="shared" si="5"/>
        <v>0</v>
      </c>
      <c r="M21" s="38">
        <f t="shared" si="6"/>
        <v>0</v>
      </c>
      <c r="N21" s="39">
        <f t="shared" si="7"/>
        <v>0</v>
      </c>
      <c r="O21" s="44">
        <f t="shared" si="8"/>
        <v>0</v>
      </c>
      <c r="P21" s="51">
        <f t="shared" si="9"/>
        <v>0</v>
      </c>
      <c r="Q21" s="52"/>
      <c r="R21" s="53"/>
      <c r="S21" s="46">
        <f t="shared" si="10"/>
        <v>0</v>
      </c>
    </row>
    <row r="22" spans="1:19" ht="30" customHeight="1">
      <c r="A22" s="14">
        <v>8</v>
      </c>
      <c r="B22" s="26"/>
      <c r="C22" s="28"/>
      <c r="D22" s="30"/>
      <c r="E22" s="32">
        <f t="shared" si="0"/>
        <v>0</v>
      </c>
      <c r="F22" s="28"/>
      <c r="G22" s="33"/>
      <c r="H22" s="36">
        <f t="shared" si="1"/>
        <v>0</v>
      </c>
      <c r="I22" s="38">
        <f t="shared" si="2"/>
        <v>0</v>
      </c>
      <c r="J22" s="38">
        <f t="shared" si="3"/>
        <v>0</v>
      </c>
      <c r="K22" s="39">
        <f t="shared" si="4"/>
        <v>0</v>
      </c>
      <c r="L22" s="42">
        <f t="shared" si="5"/>
        <v>0</v>
      </c>
      <c r="M22" s="38">
        <f t="shared" si="6"/>
        <v>0</v>
      </c>
      <c r="N22" s="39">
        <f t="shared" si="7"/>
        <v>0</v>
      </c>
      <c r="O22" s="44">
        <f t="shared" si="8"/>
        <v>0</v>
      </c>
      <c r="P22" s="51">
        <f t="shared" si="9"/>
        <v>0</v>
      </c>
      <c r="Q22" s="52"/>
      <c r="R22" s="53"/>
      <c r="S22" s="46">
        <f t="shared" si="10"/>
        <v>0</v>
      </c>
    </row>
    <row r="23" spans="1:19" ht="30" customHeight="1">
      <c r="A23" s="14">
        <v>9</v>
      </c>
      <c r="B23" s="26"/>
      <c r="C23" s="28"/>
      <c r="D23" s="30"/>
      <c r="E23" s="32">
        <f t="shared" si="0"/>
        <v>0</v>
      </c>
      <c r="F23" s="28"/>
      <c r="G23" s="33"/>
      <c r="H23" s="36">
        <f t="shared" si="1"/>
        <v>0</v>
      </c>
      <c r="I23" s="38">
        <f t="shared" si="2"/>
        <v>0</v>
      </c>
      <c r="J23" s="38">
        <f t="shared" si="3"/>
        <v>0</v>
      </c>
      <c r="K23" s="39">
        <f t="shared" si="4"/>
        <v>0</v>
      </c>
      <c r="L23" s="42">
        <f t="shared" si="5"/>
        <v>0</v>
      </c>
      <c r="M23" s="38">
        <f t="shared" si="6"/>
        <v>0</v>
      </c>
      <c r="N23" s="39">
        <f t="shared" si="7"/>
        <v>0</v>
      </c>
      <c r="O23" s="44">
        <f t="shared" si="8"/>
        <v>0</v>
      </c>
      <c r="P23" s="51">
        <f t="shared" si="9"/>
        <v>0</v>
      </c>
      <c r="Q23" s="52"/>
      <c r="R23" s="53"/>
      <c r="S23" s="46">
        <f t="shared" si="10"/>
        <v>0</v>
      </c>
    </row>
    <row r="24" spans="1:19" ht="30" customHeight="1" thickBot="1">
      <c r="A24" s="15">
        <v>10</v>
      </c>
      <c r="B24" s="27"/>
      <c r="C24" s="29"/>
      <c r="D24" s="31"/>
      <c r="E24" s="34">
        <f t="shared" si="0"/>
        <v>0</v>
      </c>
      <c r="F24" s="29"/>
      <c r="G24" s="35"/>
      <c r="H24" s="37">
        <f t="shared" si="1"/>
        <v>0</v>
      </c>
      <c r="I24" s="40">
        <f t="shared" si="2"/>
        <v>0</v>
      </c>
      <c r="J24" s="40">
        <f t="shared" si="3"/>
        <v>0</v>
      </c>
      <c r="K24" s="41">
        <f t="shared" si="4"/>
        <v>0</v>
      </c>
      <c r="L24" s="43">
        <f t="shared" si="5"/>
        <v>0</v>
      </c>
      <c r="M24" s="40">
        <f t="shared" si="6"/>
        <v>0</v>
      </c>
      <c r="N24" s="41">
        <f t="shared" si="7"/>
        <v>0</v>
      </c>
      <c r="O24" s="45">
        <f t="shared" si="8"/>
        <v>0</v>
      </c>
      <c r="P24" s="141">
        <f t="shared" si="9"/>
        <v>0</v>
      </c>
      <c r="Q24" s="142"/>
      <c r="R24" s="143"/>
      <c r="S24" s="47">
        <f t="shared" si="10"/>
        <v>0</v>
      </c>
    </row>
    <row r="25" spans="1:19" ht="31.5" customHeight="1" thickBot="1" thickTop="1">
      <c r="A25" s="49" t="s">
        <v>60</v>
      </c>
      <c r="B25" s="49"/>
      <c r="C25" s="49"/>
      <c r="D25" s="49"/>
      <c r="E25" s="50"/>
      <c r="F25" s="50"/>
      <c r="G25" s="50"/>
      <c r="H25" s="50"/>
      <c r="I25" s="50"/>
      <c r="J25" s="50"/>
      <c r="K25" s="50"/>
      <c r="N25" s="58" t="s">
        <v>32</v>
      </c>
      <c r="O25" s="59"/>
      <c r="P25" s="60"/>
      <c r="Q25" s="60"/>
      <c r="R25" s="61"/>
      <c r="S25" s="48">
        <f>SUM(S15:S24)</f>
        <v>0</v>
      </c>
    </row>
    <row r="26" spans="15:19" ht="17.25" customHeight="1" thickTop="1">
      <c r="O26" s="121" t="s">
        <v>49</v>
      </c>
      <c r="P26" s="122"/>
      <c r="Q26" s="122"/>
      <c r="R26" s="122"/>
      <c r="S26" s="122"/>
    </row>
  </sheetData>
  <sheetProtection/>
  <mergeCells count="58">
    <mergeCell ref="P24:R24"/>
    <mergeCell ref="E7:G7"/>
    <mergeCell ref="E8:G8"/>
    <mergeCell ref="E9:G9"/>
    <mergeCell ref="O26:S26"/>
    <mergeCell ref="A5:D5"/>
    <mergeCell ref="A6:D6"/>
    <mergeCell ref="A7:D7"/>
    <mergeCell ref="A8:D8"/>
    <mergeCell ref="A9:D9"/>
    <mergeCell ref="A13:A14"/>
    <mergeCell ref="B13:B14"/>
    <mergeCell ref="P13:R13"/>
    <mergeCell ref="P14:R14"/>
    <mergeCell ref="E3:J3"/>
    <mergeCell ref="K3:M3"/>
    <mergeCell ref="K4:M4"/>
    <mergeCell ref="H8:J8"/>
    <mergeCell ref="A4:D4"/>
    <mergeCell ref="H7:J7"/>
    <mergeCell ref="A3:D3"/>
    <mergeCell ref="H4:J4"/>
    <mergeCell ref="H5:J5"/>
    <mergeCell ref="H6:J6"/>
    <mergeCell ref="A12:G12"/>
    <mergeCell ref="P12:S12"/>
    <mergeCell ref="H9:J9"/>
    <mergeCell ref="E4:G4"/>
    <mergeCell ref="E6:G6"/>
    <mergeCell ref="E5:G5"/>
    <mergeCell ref="K8:M8"/>
    <mergeCell ref="K9:M9"/>
    <mergeCell ref="K5:M7"/>
    <mergeCell ref="P4:S4"/>
    <mergeCell ref="P22:R22"/>
    <mergeCell ref="P6:S6"/>
    <mergeCell ref="P7:S9"/>
    <mergeCell ref="L12:N12"/>
    <mergeCell ref="H12:K12"/>
    <mergeCell ref="P15:R15"/>
    <mergeCell ref="P18:R18"/>
    <mergeCell ref="P19:R19"/>
    <mergeCell ref="P20:R20"/>
    <mergeCell ref="N6:O6"/>
    <mergeCell ref="N5:O5"/>
    <mergeCell ref="N3:S3"/>
    <mergeCell ref="P5:S5"/>
    <mergeCell ref="P16:R16"/>
    <mergeCell ref="A25:K25"/>
    <mergeCell ref="P23:R23"/>
    <mergeCell ref="N4:O4"/>
    <mergeCell ref="M1:R1"/>
    <mergeCell ref="P21:R21"/>
    <mergeCell ref="N25:R25"/>
    <mergeCell ref="N8:O8"/>
    <mergeCell ref="N7:O7"/>
    <mergeCell ref="N9:O9"/>
    <mergeCell ref="P17:R17"/>
  </mergeCells>
  <printOptions/>
  <pageMargins left="0.5" right="0.5" top="1" bottom="0.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ESchortgen</cp:lastModifiedBy>
  <cp:lastPrinted>2015-02-27T17:55:16Z</cp:lastPrinted>
  <dcterms:created xsi:type="dcterms:W3CDTF">2015-02-25T18:21:44Z</dcterms:created>
  <dcterms:modified xsi:type="dcterms:W3CDTF">2015-03-16T18:40:34Z</dcterms:modified>
  <cp:category/>
  <cp:version/>
  <cp:contentType/>
  <cp:contentStatus/>
</cp:coreProperties>
</file>